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<sst xmlns="http://schemas.openxmlformats.org/spreadsheetml/2006/main" count="29" uniqueCount="26">
  <si>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2023年第四季度徂汶景区小微企业创业担保贷款贴息申请明细表</t>
  </si>
  <si>
    <t>序号</t>
  </si>
  <si>
    <t>借款企业</t>
  </si>
  <si>
    <t>统一社会信用代码</t>
  </si>
  <si>
    <t>借款金额</t>
  </si>
  <si>
    <t>放款日期</t>
  </si>
  <si>
    <t>应还款日期</t>
  </si>
  <si>
    <t>借款期限（月）</t>
  </si>
  <si>
    <t>贷款利率%</t>
  </si>
  <si>
    <t>贴息利率%</t>
  </si>
  <si>
    <t>季度</t>
  </si>
  <si>
    <t>贴息天数</t>
  </si>
  <si>
    <t>贴息额（元）</t>
  </si>
  <si>
    <t>中央贴息30%</t>
  </si>
  <si>
    <t>省贴息30%</t>
  </si>
  <si>
    <t>市贴息20%</t>
  </si>
  <si>
    <t>县贴息20%</t>
  </si>
  <si>
    <t>山东智果云科技有限公司</t>
  </si>
  <si>
    <t>91370926MA3TJ6PX8H</t>
  </si>
  <si>
    <t>2022年第三季度</t>
  </si>
  <si>
    <t>2022年第四季度</t>
  </si>
  <si>
    <t>2023年第一季度</t>
  </si>
  <si>
    <t>2023年第二季度</t>
  </si>
  <si>
    <t>2023年第三季度</t>
  </si>
  <si>
    <t>2023年第四季度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</si>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</sst>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_);[Red]\(0\)"/>
    <numFmt numFmtId="178" formatCode="0.00_);\(0.00\)"/>
    <numFmt numFmtId="179" formatCode="0.00_);[Red]\(0.00\)"/>
    <numFmt numFmtId="180" formatCode="0.0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color indexed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Fill="1" applyBorder="1" applyAlignment="1">
      <alignment horizontal="center" vertical="center" wrapText="1"/>
    </xf>
    <xf numFmtId="10" fontId="1" fillId="0" borderId="3" xfId="0" applyNumberFormat="1" applyFont="1" applyFill="1" applyBorder="1" applyAlignment="1">
      <alignment horizontal="center" vertical="center" wrapText="1"/>
    </xf>
    <xf numFmtId="10" fontId="1" fillId="0" borderId="4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179" fontId="1" fillId="3" borderId="1" xfId="0" applyNumberFormat="1" applyFont="1" applyFill="1" applyBorder="1" applyAlignment="1">
      <alignment horizontal="center" vertical="center" wrapText="1"/>
    </xf>
    <xf numFmtId="180" fontId="1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tabSelected="1" workbookViewId="0">
      <selection activeCell="A1" sqref="A1:P1"/>
    </sheetView>
  </sheetViews>
  <sheetFormatPr defaultColWidth="8.75" defaultRowHeight="40" customHeight="1"/>
  <cols>
    <col min="1" max="1" width="4.25" style="1" customWidth="1"/>
    <col min="2" max="2" width="12.125" style="1" customWidth="1"/>
    <col min="3" max="3" width="12.625" style="1" customWidth="1"/>
    <col min="4" max="4" width="11.75" style="1" customWidth="1"/>
    <col min="5" max="5" width="8.5" style="6" customWidth="1"/>
    <col min="6" max="6" width="8.75" style="1" customWidth="1"/>
    <col min="7" max="7" width="8.625" style="1" customWidth="1"/>
    <col min="8" max="8" width="6.25" style="1" customWidth="1"/>
    <col min="9" max="9" width="5.625" style="7" customWidth="1"/>
    <col min="10" max="10" width="8.125" style="7" customWidth="1"/>
    <col min="11" max="11" width="8.25" style="8" customWidth="1"/>
    <col min="12" max="12" width="8.875" style="9" customWidth="1"/>
    <col min="13" max="13" width="9.125" style="9" hidden="1" customWidth="1"/>
    <col min="14" max="14" width="8.5" style="9" hidden="1" customWidth="1"/>
    <col min="15" max="16" width="9.5" style="9" hidden="1" customWidth="1"/>
    <col min="17" max="16384" width="8.75" style="1"/>
  </cols>
  <sheetData>
    <row r="1" s="1" customFormat="1" customHeight="1" spans="1:16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="1" customFormat="1" ht="29" customHeight="1" spans="1:16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="1" customFormat="1" ht="57" customHeight="1" spans="1:16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9" t="s">
        <v>12</v>
      </c>
      <c r="M3" s="19" t="s">
        <v>13</v>
      </c>
      <c r="N3" s="20" t="s">
        <v>14</v>
      </c>
      <c r="O3" s="19" t="s">
        <v>15</v>
      </c>
      <c r="P3" s="19" t="s">
        <v>16</v>
      </c>
    </row>
    <row r="4" s="1" customFormat="1" ht="50" hidden="1" customHeight="1" spans="1:16">
      <c r="A4" s="12">
        <v>1</v>
      </c>
      <c r="B4" s="12" t="s">
        <v>17</v>
      </c>
      <c r="C4" s="13" t="s">
        <v>18</v>
      </c>
      <c r="D4" s="12">
        <v>3000000</v>
      </c>
      <c r="E4" s="14">
        <v>44791</v>
      </c>
      <c r="F4" s="14">
        <v>45520</v>
      </c>
      <c r="G4" s="15">
        <v>24</v>
      </c>
      <c r="H4" s="16">
        <v>0.042</v>
      </c>
      <c r="I4" s="21">
        <v>0.02</v>
      </c>
      <c r="J4" s="21" t="s">
        <v>19</v>
      </c>
      <c r="K4" s="19">
        <v>34</v>
      </c>
      <c r="L4" s="22">
        <f t="shared" ref="L4:L8" si="0">K4/360*D4*I4</f>
        <v>5666.66666666667</v>
      </c>
      <c r="M4" s="22">
        <f t="shared" ref="M4:M9" si="1">L4*0.3</f>
        <v>1700</v>
      </c>
      <c r="N4" s="22">
        <f t="shared" ref="N4:N9" si="2">L4*0.3</f>
        <v>1700</v>
      </c>
      <c r="O4" s="22">
        <f t="shared" ref="O4:O9" si="3">L4*0.2</f>
        <v>1133.33333333333</v>
      </c>
      <c r="P4" s="22">
        <f t="shared" ref="P4:P9" si="4">L4*0.2</f>
        <v>1133.33333333333</v>
      </c>
    </row>
    <row r="5" s="2" customFormat="1" ht="50" hidden="1" customHeight="1" spans="1:16">
      <c r="A5" s="12">
        <v>2</v>
      </c>
      <c r="B5" s="12"/>
      <c r="C5" s="13"/>
      <c r="D5" s="12">
        <v>3000000</v>
      </c>
      <c r="E5" s="14"/>
      <c r="F5" s="14"/>
      <c r="G5" s="15"/>
      <c r="H5" s="17"/>
      <c r="I5" s="21">
        <v>0.02</v>
      </c>
      <c r="J5" s="21" t="s">
        <v>20</v>
      </c>
      <c r="K5" s="19">
        <v>91</v>
      </c>
      <c r="L5" s="22">
        <f t="shared" si="0"/>
        <v>15166.6666666667</v>
      </c>
      <c r="M5" s="22">
        <f t="shared" si="1"/>
        <v>4550</v>
      </c>
      <c r="N5" s="22">
        <f t="shared" si="2"/>
        <v>4550</v>
      </c>
      <c r="O5" s="22">
        <f t="shared" si="3"/>
        <v>3033.33333333333</v>
      </c>
      <c r="P5" s="22">
        <f t="shared" si="4"/>
        <v>3033.33333333333</v>
      </c>
    </row>
    <row r="6" s="2" customFormat="1" ht="50" hidden="1" customHeight="1" spans="1:16">
      <c r="A6" s="12">
        <v>3</v>
      </c>
      <c r="B6" s="12"/>
      <c r="C6" s="13"/>
      <c r="D6" s="12">
        <v>3000000</v>
      </c>
      <c r="E6" s="14"/>
      <c r="F6" s="14"/>
      <c r="G6" s="15"/>
      <c r="H6" s="17"/>
      <c r="I6" s="21">
        <v>0.02</v>
      </c>
      <c r="J6" s="23" t="s">
        <v>21</v>
      </c>
      <c r="K6" s="19">
        <v>90</v>
      </c>
      <c r="L6" s="22">
        <f t="shared" si="0"/>
        <v>15000</v>
      </c>
      <c r="M6" s="22">
        <f t="shared" si="1"/>
        <v>4500</v>
      </c>
      <c r="N6" s="22">
        <f t="shared" si="2"/>
        <v>4500</v>
      </c>
      <c r="O6" s="22">
        <f t="shared" si="3"/>
        <v>3000</v>
      </c>
      <c r="P6" s="22">
        <f t="shared" si="4"/>
        <v>3000</v>
      </c>
    </row>
    <row r="7" s="2" customFormat="1" ht="50" hidden="1" customHeight="1" spans="1:16">
      <c r="A7" s="12">
        <v>4</v>
      </c>
      <c r="B7" s="12"/>
      <c r="C7" s="13"/>
      <c r="D7" s="12">
        <v>3000000</v>
      </c>
      <c r="E7" s="14"/>
      <c r="F7" s="14"/>
      <c r="G7" s="15"/>
      <c r="H7" s="17"/>
      <c r="I7" s="21">
        <v>0.02</v>
      </c>
      <c r="J7" s="23" t="s">
        <v>22</v>
      </c>
      <c r="K7" s="19">
        <v>41</v>
      </c>
      <c r="L7" s="22">
        <f t="shared" si="0"/>
        <v>6833.33333333333</v>
      </c>
      <c r="M7" s="22">
        <f t="shared" si="1"/>
        <v>2050</v>
      </c>
      <c r="N7" s="22">
        <f t="shared" si="2"/>
        <v>2050</v>
      </c>
      <c r="O7" s="22">
        <f t="shared" si="3"/>
        <v>1366.66666666667</v>
      </c>
      <c r="P7" s="22">
        <f t="shared" si="4"/>
        <v>1366.66666666667</v>
      </c>
    </row>
    <row r="8" s="3" customFormat="1" ht="69" hidden="1" customHeight="1" spans="1:16">
      <c r="A8" s="12">
        <v>5</v>
      </c>
      <c r="B8" s="12"/>
      <c r="C8" s="13" t="s">
        <v>18</v>
      </c>
      <c r="D8" s="12">
        <v>3000000</v>
      </c>
      <c r="E8" s="14"/>
      <c r="F8" s="14"/>
      <c r="G8" s="15"/>
      <c r="H8" s="17"/>
      <c r="I8" s="21">
        <v>0.02</v>
      </c>
      <c r="J8" s="23" t="s">
        <v>23</v>
      </c>
      <c r="K8" s="19">
        <v>51</v>
      </c>
      <c r="L8" s="22">
        <f t="shared" si="0"/>
        <v>8500</v>
      </c>
      <c r="M8" s="22">
        <f t="shared" si="1"/>
        <v>2550</v>
      </c>
      <c r="N8" s="22">
        <f t="shared" si="2"/>
        <v>2550</v>
      </c>
      <c r="O8" s="22">
        <f t="shared" si="3"/>
        <v>1700</v>
      </c>
      <c r="P8" s="22">
        <f t="shared" si="4"/>
        <v>1700</v>
      </c>
    </row>
    <row r="9" s="3" customFormat="1" ht="69" customHeight="1" spans="1:16">
      <c r="A9" s="12">
        <v>1</v>
      </c>
      <c r="B9" s="12" t="s">
        <v>17</v>
      </c>
      <c r="C9" s="13" t="s">
        <v>18</v>
      </c>
      <c r="D9" s="12">
        <v>3000000</v>
      </c>
      <c r="E9" s="14">
        <v>44791</v>
      </c>
      <c r="F9" s="14">
        <v>45520</v>
      </c>
      <c r="G9" s="15">
        <v>24</v>
      </c>
      <c r="H9" s="18"/>
      <c r="I9" s="21">
        <v>0.02</v>
      </c>
      <c r="J9" s="24" t="s">
        <v>24</v>
      </c>
      <c r="K9" s="19">
        <v>91</v>
      </c>
      <c r="L9" s="22">
        <v>15166.67</v>
      </c>
      <c r="M9" s="22">
        <f t="shared" si="1"/>
        <v>4550.001</v>
      </c>
      <c r="N9" s="22">
        <f t="shared" si="2"/>
        <v>4550.001</v>
      </c>
      <c r="O9" s="22">
        <f t="shared" si="3"/>
        <v>3033.334</v>
      </c>
      <c r="P9" s="22">
        <f t="shared" si="4"/>
        <v>3033.334</v>
      </c>
    </row>
    <row r="10" s="3" customFormat="1" hidden="1" customHeight="1" spans="1:16">
      <c r="A10" s="12" t="s">
        <v>25</v>
      </c>
      <c r="B10" s="12"/>
      <c r="C10" s="12"/>
      <c r="D10" s="12"/>
      <c r="E10" s="12"/>
      <c r="F10" s="12"/>
      <c r="G10" s="12"/>
      <c r="H10" s="12"/>
      <c r="I10" s="12"/>
      <c r="J10" s="12"/>
      <c r="K10" s="20"/>
      <c r="L10" s="25">
        <f>SUM(L4:L9)</f>
        <v>66333.3366666667</v>
      </c>
      <c r="M10" s="20"/>
      <c r="N10" s="20"/>
      <c r="O10" s="20"/>
      <c r="P10" s="20"/>
    </row>
    <row r="11" s="3" customFormat="1" customHeight="1" spans="1:16">
      <c r="A11" s="1"/>
      <c r="B11" s="1"/>
      <c r="C11" s="1"/>
      <c r="D11" s="1"/>
      <c r="E11" s="6"/>
      <c r="F11" s="1"/>
      <c r="G11" s="1"/>
      <c r="H11" s="1"/>
      <c r="I11" s="7"/>
      <c r="J11" s="7"/>
      <c r="K11" s="8"/>
      <c r="L11" s="26"/>
      <c r="M11" s="9"/>
      <c r="N11" s="9"/>
      <c r="O11" s="9"/>
      <c r="P11" s="9"/>
    </row>
    <row r="12" s="3" customFormat="1" customHeight="1" spans="1:16">
      <c r="A12" s="1"/>
      <c r="B12" s="1"/>
      <c r="C12" s="1"/>
      <c r="D12" s="1"/>
      <c r="E12" s="6"/>
      <c r="F12" s="1"/>
      <c r="G12" s="1"/>
      <c r="H12" s="1"/>
      <c r="I12" s="7"/>
      <c r="J12" s="7"/>
      <c r="K12" s="8"/>
      <c r="L12" s="26"/>
      <c r="M12" s="9"/>
      <c r="N12" s="9"/>
      <c r="O12" s="9"/>
      <c r="P12" s="9"/>
    </row>
    <row r="13" s="4" customFormat="1" customHeight="1" spans="1:16">
      <c r="A13" s="1"/>
      <c r="B13" s="1"/>
      <c r="C13" s="1"/>
      <c r="D13" s="1"/>
      <c r="E13" s="6"/>
      <c r="F13" s="1"/>
      <c r="G13" s="1"/>
      <c r="H13" s="1"/>
      <c r="I13" s="7"/>
      <c r="J13" s="7"/>
      <c r="K13" s="8"/>
      <c r="L13" s="9"/>
      <c r="M13" s="9"/>
      <c r="N13" s="9"/>
      <c r="O13" s="9"/>
      <c r="P13" s="9"/>
    </row>
    <row r="14" s="1" customFormat="1" customHeight="1" spans="5:16">
      <c r="E14" s="6"/>
      <c r="I14" s="7"/>
      <c r="J14" s="7"/>
      <c r="K14" s="8"/>
      <c r="L14" s="9"/>
      <c r="M14" s="9"/>
      <c r="N14" s="9"/>
      <c r="O14" s="9"/>
      <c r="P14" s="9"/>
    </row>
    <row r="15" s="5" customFormat="1" customHeight="1" spans="1:16">
      <c r="A15" s="1"/>
      <c r="B15" s="1"/>
      <c r="C15" s="1"/>
      <c r="D15" s="1"/>
      <c r="E15" s="6"/>
      <c r="F15" s="1"/>
      <c r="G15" s="1"/>
      <c r="H15" s="1"/>
      <c r="I15" s="7"/>
      <c r="J15" s="7"/>
      <c r="K15" s="8"/>
      <c r="L15" s="9"/>
      <c r="M15" s="9"/>
      <c r="N15" s="9"/>
      <c r="O15" s="9"/>
      <c r="P15" s="9"/>
    </row>
    <row r="16" s="1" customFormat="1" customHeight="1" spans="5:16">
      <c r="E16" s="6"/>
      <c r="I16" s="7"/>
      <c r="J16" s="7"/>
      <c r="K16" s="8"/>
      <c r="L16" s="9"/>
      <c r="M16" s="9"/>
      <c r="N16" s="9"/>
      <c r="O16" s="9"/>
      <c r="P16" s="9"/>
    </row>
    <row r="17" s="1" customFormat="1" customHeight="1" spans="5:16">
      <c r="E17" s="6"/>
      <c r="I17" s="7"/>
      <c r="J17" s="7"/>
      <c r="K17" s="8"/>
      <c r="L17" s="9"/>
      <c r="M17" s="9"/>
      <c r="N17" s="9"/>
      <c r="O17" s="9"/>
      <c r="P17" s="9"/>
    </row>
    <row r="18" s="1" customFormat="1" customHeight="1" spans="5:16">
      <c r="E18" s="6"/>
      <c r="I18" s="7"/>
      <c r="J18" s="7"/>
      <c r="K18" s="8"/>
      <c r="L18" s="9"/>
      <c r="M18" s="9"/>
      <c r="N18" s="9"/>
      <c r="O18" s="9"/>
      <c r="P18" s="9"/>
    </row>
    <row r="19" s="1" customFormat="1" customHeight="1" spans="5:16">
      <c r="E19" s="6"/>
      <c r="I19" s="7"/>
      <c r="J19" s="7"/>
      <c r="K19" s="8"/>
      <c r="L19" s="9"/>
      <c r="M19" s="9"/>
      <c r="N19" s="9"/>
      <c r="O19" s="9"/>
      <c r="P19" s="9"/>
    </row>
    <row r="20" s="1" customFormat="1" customHeight="1" spans="5:16">
      <c r="E20" s="6"/>
      <c r="I20" s="7"/>
      <c r="J20" s="7"/>
      <c r="K20" s="8"/>
      <c r="L20" s="9"/>
      <c r="M20" s="9"/>
      <c r="N20" s="9"/>
      <c r="O20" s="9"/>
      <c r="P20" s="9"/>
    </row>
    <row r="21" s="1" customFormat="1" customHeight="1" spans="5:16">
      <c r="E21" s="6"/>
      <c r="I21" s="7"/>
      <c r="J21" s="7"/>
      <c r="K21" s="8"/>
      <c r="L21" s="9"/>
      <c r="M21" s="9"/>
      <c r="N21" s="9"/>
      <c r="O21" s="9"/>
      <c r="P21" s="9"/>
    </row>
    <row r="22" s="1" customFormat="1" customHeight="1" spans="5:16">
      <c r="E22" s="6"/>
      <c r="I22" s="7"/>
      <c r="J22" s="7"/>
      <c r="K22" s="8"/>
      <c r="L22" s="9"/>
      <c r="M22" s="9"/>
      <c r="N22" s="9"/>
      <c r="O22" s="9"/>
      <c r="P22" s="9"/>
    </row>
    <row r="23" s="1" customFormat="1" customHeight="1" spans="5:16">
      <c r="E23" s="6"/>
      <c r="I23" s="7"/>
      <c r="J23" s="7"/>
      <c r="K23" s="8"/>
      <c r="L23" s="9"/>
      <c r="M23" s="9"/>
      <c r="N23" s="9"/>
      <c r="O23" s="9"/>
      <c r="P23" s="9"/>
    </row>
    <row r="24" s="1" customFormat="1" customHeight="1" spans="5:16">
      <c r="E24" s="6"/>
      <c r="I24" s="7"/>
      <c r="J24" s="7"/>
      <c r="K24" s="8"/>
      <c r="L24" s="9"/>
      <c r="M24" s="9"/>
      <c r="N24" s="9"/>
      <c r="O24" s="9"/>
      <c r="P24" s="9"/>
    </row>
    <row r="25" s="1" customFormat="1" customHeight="1" spans="5:16">
      <c r="E25" s="6"/>
      <c r="I25" s="7"/>
      <c r="J25" s="7"/>
      <c r="K25" s="8"/>
      <c r="L25" s="9"/>
      <c r="M25" s="9"/>
      <c r="N25" s="9"/>
      <c r="O25" s="9"/>
      <c r="P25" s="9"/>
    </row>
    <row r="26" s="1" customFormat="1" customHeight="1" spans="5:16">
      <c r="E26" s="6"/>
      <c r="I26" s="7"/>
      <c r="J26" s="7"/>
      <c r="K26" s="8"/>
      <c r="L26" s="9"/>
      <c r="M26" s="9"/>
      <c r="N26" s="9"/>
      <c r="O26" s="9"/>
      <c r="P26" s="9"/>
    </row>
    <row r="27" s="1" customFormat="1" customHeight="1" spans="5:16">
      <c r="E27" s="6"/>
      <c r="I27" s="7"/>
      <c r="J27" s="7"/>
      <c r="K27" s="8"/>
      <c r="L27" s="9"/>
      <c r="M27" s="9"/>
      <c r="N27" s="9"/>
      <c r="O27" s="9"/>
      <c r="P27" s="9"/>
    </row>
    <row r="28" s="1" customFormat="1" ht="57" customHeight="1" spans="5:16">
      <c r="E28" s="6"/>
      <c r="I28" s="7"/>
      <c r="J28" s="7"/>
      <c r="K28" s="8"/>
      <c r="L28" s="9"/>
      <c r="M28" s="9"/>
      <c r="N28" s="9"/>
      <c r="O28" s="9"/>
      <c r="P28" s="9"/>
    </row>
  </sheetData>
  <mergeCells count="8">
    <mergeCell ref="A1:P1"/>
    <mergeCell ref="A2:P2"/>
    <mergeCell ref="A10:J10"/>
    <mergeCell ref="B4:B8"/>
    <mergeCell ref="E4:E8"/>
    <mergeCell ref="F4:F8"/>
    <mergeCell ref="G4:G8"/>
    <mergeCell ref="H4:H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焦志浩</dc:creator>
  <cp:lastModifiedBy>焦志浩</cp:lastModifiedBy>
  <dcterms:created xsi:type="dcterms:W3CDTF">2024-01-17T02:23:00Z</dcterms:created>
  <dcterms:modified xsi:type="dcterms:W3CDTF">2024-02-29T06:36:52Z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9A5E345895A44A8F870ED768D552F915_13</vt:lpwstr>
  </property>
  <property fmtid="{D5CDD505-2E9C-101B-9397-08002B2CF9AE}" pid="3" name="KSOProductBuildVer">
    <vt:lpwstr>2052-12.1.0.16250</vt:lpwstr>
  </property>
</Properties>
</file>