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<sst xmlns="http://schemas.openxmlformats.org/spreadsheetml/2006/main" count="19" uniqueCount="17">
  <si>
    <t>徂汶景区2022年农产品仓储保鲜冷链设施建设项目情况表</t>
  </si>
  <si>
    <t>序号</t>
  </si>
  <si>
    <t>实施主体名称</t>
  </si>
  <si>
    <t>主体类型</t>
  </si>
  <si>
    <t>主体等级</t>
  </si>
  <si>
    <t>设施数（个）</t>
  </si>
  <si>
    <t>建设内容</t>
  </si>
  <si>
    <r>
      <rPr>
        <b/>
        <sz val="12"/>
        <color rgb="FF000000"/>
        <rFont val="仿宋"/>
        <charset val="134"/>
      </rPr>
      <t>库容（m</t>
    </r>
    <r>
      <rPr>
        <b/>
        <sz val="12"/>
        <color rgb="FF000000"/>
        <rFont val="方正书宋_GBK"/>
        <charset val="134"/>
      </rPr>
      <t>³</t>
    </r>
    <r>
      <rPr>
        <b/>
        <sz val="12"/>
        <color rgb="FF000000"/>
        <rFont val="仿宋"/>
        <charset val="134"/>
      </rPr>
      <t>）</t>
    </r>
  </si>
  <si>
    <t>补贴金额
（万元）</t>
  </si>
  <si>
    <t>备注</t>
  </si>
  <si>
    <t>泰安市岱岳区徂徕镇许家庄为民果蔬专业合作社</t>
  </si>
  <si>
    <t>合作社</t>
  </si>
  <si>
    <t>省级</t>
  </si>
  <si>
    <t>预冷库</t>
  </si>
  <si>
    <t>机械冷藏库</t>
  </si>
  <si>
    <t>泰安市徂汶景区化马湾村苗木种植农民专业合作社</t>
  </si>
  <si>
    <t>区级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</si>
</sst>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8"/>
      <color theme="1"/>
      <name val="黑体"/>
      <charset val="134"/>
    </font>
    <font>
      <b/>
      <sz val="12"/>
      <color indexed="8"/>
      <name val="仿宋"/>
      <charset val="134"/>
    </font>
    <font>
      <b/>
      <sz val="12"/>
      <color rgb="FF000000"/>
      <name val="仿宋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2"/>
      <color rgb="FF00000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44" applyFont="1" applyFill="1" applyBorder="1" applyAlignment="1">
      <alignment horizontal="center" vertical="center" wrapText="1"/>
    </xf>
    <xf numFmtId="0" fontId="5" fillId="0" borderId="2" xfId="44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workbookViewId="0">
      <selection activeCell="G13" sqref="G13"/>
    </sheetView>
  </sheetViews>
  <sheetFormatPr defaultColWidth="9" defaultRowHeight="13.5"/>
  <cols>
    <col min="1" max="1" width="6.25" style="1" customWidth="1"/>
    <col min="2" max="2" width="42.5" style="1" customWidth="1"/>
    <col min="3" max="3" width="10.125" style="1" customWidth="1"/>
    <col min="4" max="4" width="10.25" style="1" customWidth="1"/>
    <col min="5" max="5" width="12.25" style="1" customWidth="1"/>
    <col min="6" max="6" width="18" style="1" customWidth="1"/>
    <col min="7" max="7" width="13.875" style="1" customWidth="1"/>
    <col min="8" max="8" width="15.125" style="1" customWidth="1"/>
    <col min="9" max="9" width="7.25" style="1" customWidth="1"/>
    <col min="10" max="16384" width="9" style="1"/>
  </cols>
  <sheetData>
    <row r="1" s="1" customFormat="1" ht="41.25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39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</row>
    <row r="3" s="1" customFormat="1" ht="35" customHeight="1" spans="1:9">
      <c r="A3" s="7">
        <v>1</v>
      </c>
      <c r="B3" s="8" t="s">
        <v>10</v>
      </c>
      <c r="C3" s="7" t="s">
        <v>11</v>
      </c>
      <c r="D3" s="7" t="s">
        <v>12</v>
      </c>
      <c r="E3" s="7">
        <v>2</v>
      </c>
      <c r="F3" s="9" t="s">
        <v>13</v>
      </c>
      <c r="G3" s="10">
        <f>5*4*5.8</f>
        <v>116</v>
      </c>
      <c r="H3" s="11">
        <f>G4*210/10000+G3*450/10000</f>
        <v>12.89907</v>
      </c>
      <c r="I3" s="7"/>
    </row>
    <row r="4" s="1" customFormat="1" ht="35" customHeight="1" spans="1:9">
      <c r="A4" s="12"/>
      <c r="B4" s="8"/>
      <c r="C4" s="7"/>
      <c r="D4" s="7"/>
      <c r="E4" s="7"/>
      <c r="F4" s="9" t="s">
        <v>14</v>
      </c>
      <c r="G4" s="10">
        <f>11.1*5.1*5.4+2.1*5.1*5.6</f>
        <v>365.67</v>
      </c>
      <c r="H4" s="11"/>
      <c r="I4" s="7"/>
    </row>
    <row r="5" s="1" customFormat="1" ht="39" customHeight="1" spans="1:9">
      <c r="A5" s="7">
        <v>2</v>
      </c>
      <c r="B5" s="8" t="s">
        <v>15</v>
      </c>
      <c r="C5" s="7" t="s">
        <v>11</v>
      </c>
      <c r="D5" s="7" t="s">
        <v>16</v>
      </c>
      <c r="E5" s="7">
        <v>2</v>
      </c>
      <c r="F5" s="13" t="s">
        <v>14</v>
      </c>
      <c r="G5" s="14">
        <f>14.3*9.2*7.06*2</f>
        <v>1857.6272</v>
      </c>
      <c r="H5" s="11">
        <f>G5*210/10000</f>
        <v>39.0101712</v>
      </c>
      <c r="I5" s="7"/>
    </row>
    <row r="6" s="1" customFormat="1" ht="15.95" customHeight="1"/>
    <row r="7" s="1" customFormat="1" ht="15.95" customHeight="1"/>
    <row r="8" s="1" customFormat="1" ht="15.95" customHeight="1"/>
    <row r="9" s="1" customFormat="1" ht="15.95" customHeight="1"/>
  </sheetData>
  <mergeCells count="8">
    <mergeCell ref="A1:I1"/>
    <mergeCell ref="A3:A4"/>
    <mergeCell ref="B3:B4"/>
    <mergeCell ref="C3:C4"/>
    <mergeCell ref="D3:D4"/>
    <mergeCell ref="E3:E4"/>
    <mergeCell ref="H3:H4"/>
    <mergeCell ref="I3:I4"/>
  </mergeCells>
  <pageMargins left="0.75" right="0.75" top="1" bottom="1" header="0.5" footer="0.5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i'Y'o'n'g'qi</dc:creator>
  <cp:lastModifiedBy>唯雪～晴天～</cp:lastModifiedBy>
  <dcterms:created xsi:type="dcterms:W3CDTF">2021-02-24T00:26:00Z</dcterms:created>
  <dcterms:modified xsi:type="dcterms:W3CDTF">2023-03-24T06:56:19Z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4C7B16DD493043B39AB075F4A5704E89</vt:lpwstr>
  </property>
</Properties>
</file>